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nit\Downloads\AI realted doc\Session 2-20260517T043253Z-3-001\Session 2\"/>
    </mc:Choice>
  </mc:AlternateContent>
  <xr:revisionPtr revIDLastSave="0" documentId="13_ncr:1_{28C56794-B67B-41DB-971E-8657856DB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validation" sheetId="1" r:id="rId1"/>
    <sheet name="Formula" sheetId="10" r:id="rId2"/>
    <sheet name="Ex 1" sheetId="4" r:id="rId3"/>
    <sheet name="Complex formula" sheetId="11" r:id="rId4"/>
    <sheet name="Dependent Dropdown" sheetId="7" r:id="rId5"/>
    <sheet name="States &amp; City" sheetId="3" r:id="rId6"/>
    <sheet name="Indirect" sheetId="9" r:id="rId7"/>
    <sheet name="Custom Data Validation" sheetId="8" state="hidden" r:id="rId8"/>
  </sheets>
  <definedNames>
    <definedName name="_xlnm._FilterDatabase" localSheetId="5" hidden="1">'States &amp; City'!#REF!</definedName>
    <definedName name="April">Indirect!$A$7:$A$19</definedName>
    <definedName name="ee" hidden="1">{"FirstQ",#N/A,FALSE,"Budget2000";"SecondQ",#N/A,FALSE,"Budget2000";"Summary",#N/A,FALSE,"Budget2000"}</definedName>
    <definedName name="k" hidden="1">{"FirstQ",#N/A,FALSE,"Budget2000";"SecondQ",#N/A,FALSE,"Budget2000";"Summary",#N/A,FALSE,"Budget2000"}</definedName>
    <definedName name="May">Indirect!$B$7:$B$19</definedName>
    <definedName name="q" hidden="1">{"FirstQ",#N/A,FALSE,"Budget2000";"SecondQ",#N/A,FALSE,"Budget2000";"Summary",#N/A,FALSE,"Budget2000"}</definedName>
    <definedName name="rr" hidden="1">{"FirstQ",#N/A,FALSE,"Budget2000";"SecondQ",#N/A,FALSE,"Budget2000"}</definedName>
    <definedName name="rrr" hidden="1">{"AllDetail",#N/A,FALSE,"Research Budget";"1stQuarter",#N/A,FALSE,"Research Budget";"2nd Quarter",#N/A,FALSE,"Research Budget";"Summary",#N/A,FALSE,"Research Budget"}</definedName>
    <definedName name="wrn.AllData." hidden="1">{"FirstQ",#N/A,FALSE,"Budget2000";"SecondQ",#N/A,FALSE,"Budget2000";"Summary",#N/A,FALSE,"Budget2000"}</definedName>
    <definedName name="wrn.FirstHalf." hidden="1">{"FirstQ",#N/A,FALSE,"Budget2000";"SecondQ",#N/A,FALSE,"Budget2000"}</definedName>
    <definedName name="x" hidden="1">{"FirstQ",#N/A,FALSE,"Budget2000";"SecondQ",#N/A,FALSE,"Budget2000";"Summary",#N/A,FALSE,"Budget2000"}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1" l="1" a="1"/>
  <c r="I2" i="11" s="1"/>
  <c r="E2" i="11" a="1"/>
  <c r="E2" i="11" s="1"/>
  <c r="B2" i="11" a="1"/>
  <c r="B2" i="11" s="1"/>
  <c r="F4" i="4"/>
  <c r="D17" i="8"/>
  <c r="C18" i="8"/>
  <c r="C17" i="8"/>
  <c r="C10" i="8"/>
  <c r="B10" i="8"/>
  <c r="E5" i="8"/>
  <c r="D10" i="8"/>
  <c r="C5" i="8"/>
  <c r="B5" i="8"/>
  <c r="F8" i="9"/>
  <c r="F9" i="9"/>
  <c r="F12" i="9"/>
  <c r="F11" i="9"/>
  <c r="F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Jitendra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Jitendra:</t>
        </r>
        <r>
          <rPr>
            <sz val="9"/>
            <color indexed="81"/>
            <rFont val="Tahoma"/>
            <family val="2"/>
          </rPr>
          <t xml:space="preserve">
Create dropdown from list mentioned in Column I (Department)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<sst xmlns="http://schemas.openxmlformats.org/spreadsheetml/2006/main" count="278" uniqueCount="249">
  <si>
    <t>Vadodara</t>
  </si>
  <si>
    <t>Bharuch</t>
  </si>
  <si>
    <t>Surat</t>
  </si>
  <si>
    <t>Ahmedabad</t>
  </si>
  <si>
    <t>Anand</t>
  </si>
  <si>
    <t>State</t>
  </si>
  <si>
    <t>Maharashtra</t>
  </si>
  <si>
    <t>Gujarat</t>
  </si>
  <si>
    <t>Rajasthan</t>
  </si>
  <si>
    <t>Punjab</t>
  </si>
  <si>
    <t>Amritsar</t>
  </si>
  <si>
    <t>Bikaner</t>
  </si>
  <si>
    <t>Ajmer</t>
  </si>
  <si>
    <t>Akola</t>
  </si>
  <si>
    <t>Bhilwara</t>
  </si>
  <si>
    <t>Ahmednagar</t>
  </si>
  <si>
    <t>Alwar</t>
  </si>
  <si>
    <t>Bathinda</t>
  </si>
  <si>
    <t>Bharatpur</t>
  </si>
  <si>
    <t>Barmer</t>
  </si>
  <si>
    <t>Batala</t>
  </si>
  <si>
    <t>Barnala</t>
  </si>
  <si>
    <t>Achalpur</t>
  </si>
  <si>
    <t>Amalner</t>
  </si>
  <si>
    <t>Akot</t>
  </si>
  <si>
    <t>Faridkot</t>
  </si>
  <si>
    <t>Dhuri</t>
  </si>
  <si>
    <t xml:space="preserve">Date of first payment </t>
  </si>
  <si>
    <t xml:space="preserve">Price of car </t>
  </si>
  <si>
    <t>City</t>
  </si>
  <si>
    <t>AZ</t>
  </si>
  <si>
    <t>Chandler</t>
  </si>
  <si>
    <t>Gilbert</t>
  </si>
  <si>
    <t>Glendale</t>
  </si>
  <si>
    <t>Mesa</t>
  </si>
  <si>
    <t>Peoria</t>
  </si>
  <si>
    <t>Phoenix</t>
  </si>
  <si>
    <t>Scottsdale</t>
  </si>
  <si>
    <t>Tempe</t>
  </si>
  <si>
    <t>Tucson</t>
  </si>
  <si>
    <t>CA</t>
  </si>
  <si>
    <t>Anaheim</t>
  </si>
  <si>
    <t>Bakersfield</t>
  </si>
  <si>
    <t>Fresno</t>
  </si>
  <si>
    <t>Long Beach</t>
  </si>
  <si>
    <t>Los Angeles</t>
  </si>
  <si>
    <t>Oakland</t>
  </si>
  <si>
    <t>Sacramento</t>
  </si>
  <si>
    <t>San Diego</t>
  </si>
  <si>
    <t>San Francisco</t>
  </si>
  <si>
    <t>San Jose</t>
  </si>
  <si>
    <t>Stockton</t>
  </si>
  <si>
    <t>CO</t>
  </si>
  <si>
    <t>Arvada</t>
  </si>
  <si>
    <t>Aurora</t>
  </si>
  <si>
    <t>Boulder</t>
  </si>
  <si>
    <t>Colorado Springs</t>
  </si>
  <si>
    <t>Denver</t>
  </si>
  <si>
    <t>Fort Collins</t>
  </si>
  <si>
    <t>Lakewood</t>
  </si>
  <si>
    <t>Pueblo</t>
  </si>
  <si>
    <t>Westminster</t>
  </si>
  <si>
    <t>IA</t>
  </si>
  <si>
    <t>Cedar Rapids</t>
  </si>
  <si>
    <t>Des Moines</t>
  </si>
  <si>
    <t>IL</t>
  </si>
  <si>
    <t>Chicago</t>
  </si>
  <si>
    <t>Joliet</t>
  </si>
  <si>
    <t>Naperville</t>
  </si>
  <si>
    <t>Rockford</t>
  </si>
  <si>
    <t>Springfield</t>
  </si>
  <si>
    <t>IN</t>
  </si>
  <si>
    <t>Evansville</t>
  </si>
  <si>
    <t>Fort Wayne</t>
  </si>
  <si>
    <t>Indianapolis</t>
  </si>
  <si>
    <t>South Bend</t>
  </si>
  <si>
    <t>KS</t>
  </si>
  <si>
    <t>Kansas City</t>
  </si>
  <si>
    <t>Olathe</t>
  </si>
  <si>
    <t>Overland Park</t>
  </si>
  <si>
    <t>Topeka</t>
  </si>
  <si>
    <t>Wichita</t>
  </si>
  <si>
    <t>MO</t>
  </si>
  <si>
    <t>Independence</t>
  </si>
  <si>
    <t>St Louis</t>
  </si>
  <si>
    <t>NE</t>
  </si>
  <si>
    <t>Lincoln</t>
  </si>
  <si>
    <t>Omaha</t>
  </si>
  <si>
    <t>OH</t>
  </si>
  <si>
    <t>Akron</t>
  </si>
  <si>
    <t>Cincinnati</t>
  </si>
  <si>
    <t>Cleveland</t>
  </si>
  <si>
    <t>Columbus</t>
  </si>
  <si>
    <t>Dayton</t>
  </si>
  <si>
    <t>Toledo</t>
  </si>
  <si>
    <t>UT</t>
  </si>
  <si>
    <t>Provo</t>
  </si>
  <si>
    <t>Salt Lake City</t>
  </si>
  <si>
    <t>West Valley City</t>
  </si>
  <si>
    <t>Project Number</t>
  </si>
  <si>
    <t>Company Code</t>
  </si>
  <si>
    <t>Project Description</t>
  </si>
  <si>
    <t>Select from a list, Check for Dates, Number between Certain Value, Specific Text Length</t>
  </si>
  <si>
    <t>Dependent dropdown menus</t>
  </si>
  <si>
    <t>Category</t>
  </si>
  <si>
    <t>Food</t>
  </si>
  <si>
    <t>Fruit</t>
  </si>
  <si>
    <t>Vegetable</t>
  </si>
  <si>
    <t>Nut</t>
  </si>
  <si>
    <t>Broccoli</t>
  </si>
  <si>
    <t>Apples</t>
  </si>
  <si>
    <t>Carrots</t>
  </si>
  <si>
    <t>Pecans</t>
  </si>
  <si>
    <t>Walnuts</t>
  </si>
  <si>
    <t>Oranges</t>
  </si>
  <si>
    <t>Cauliflower</t>
  </si>
  <si>
    <t>Peanuts</t>
  </si>
  <si>
    <t>Cherries</t>
  </si>
  <si>
    <t>Red Pepper</t>
  </si>
  <si>
    <t>Mangos</t>
  </si>
  <si>
    <t>Cashews</t>
  </si>
  <si>
    <t>Peaches</t>
  </si>
  <si>
    <t>Kale</t>
  </si>
  <si>
    <t>Almonds</t>
  </si>
  <si>
    <t>Kiwis</t>
  </si>
  <si>
    <t>Potato</t>
  </si>
  <si>
    <t>Plums</t>
  </si>
  <si>
    <t>Exceljet.net</t>
  </si>
  <si>
    <t>Create a Dependent Dropdown list for State &amp; Cities</t>
  </si>
  <si>
    <t>Number must be four digits between 1000 to 2000</t>
  </si>
  <si>
    <t>Data Validation</t>
  </si>
  <si>
    <t>Code must be of 6 Characters</t>
  </si>
  <si>
    <t>Not Greater than today</t>
  </si>
  <si>
    <t>Project Start Date</t>
  </si>
  <si>
    <t>Text should be greater Than 20 Character</t>
  </si>
  <si>
    <t>Car Name</t>
  </si>
  <si>
    <t>Code</t>
  </si>
  <si>
    <t>Not more than 4 Character</t>
  </si>
  <si>
    <t>Ford</t>
  </si>
  <si>
    <t>Aston Martin</t>
  </si>
  <si>
    <t>Audi</t>
  </si>
  <si>
    <t>BMW</t>
  </si>
  <si>
    <t>Cadillac</t>
  </si>
  <si>
    <t>Chevrolet</t>
  </si>
  <si>
    <t>Datsun</t>
  </si>
  <si>
    <t>Ferrari</t>
  </si>
  <si>
    <t>between 6 Lacs to 9 lacs</t>
  </si>
  <si>
    <t>Dynamic List</t>
  </si>
  <si>
    <t>Custom Data Validation</t>
  </si>
  <si>
    <t>1 Letter,  4 numbers</t>
  </si>
  <si>
    <t>2 letters, 4 numbers</t>
  </si>
  <si>
    <t>&gt; 25% of Value</t>
  </si>
  <si>
    <t>Value</t>
  </si>
  <si>
    <t>Project Code</t>
  </si>
  <si>
    <t>total 5 character</t>
  </si>
  <si>
    <t>1 letter</t>
  </si>
  <si>
    <t>4 numbers</t>
  </si>
  <si>
    <t>Rt6598</t>
  </si>
  <si>
    <t>Combine all Togather</t>
  </si>
  <si>
    <t>2 letters fixed "CT", 4 Numbers</t>
  </si>
  <si>
    <t>MT12346</t>
  </si>
  <si>
    <t>Formula used are</t>
  </si>
  <si>
    <t>Left</t>
  </si>
  <si>
    <t>Right</t>
  </si>
  <si>
    <t>Isnumber</t>
  </si>
  <si>
    <t>LEN</t>
  </si>
  <si>
    <t>&gt; 25% of Price</t>
  </si>
  <si>
    <t>Down payment</t>
  </si>
  <si>
    <t>Production</t>
  </si>
  <si>
    <t>Research and Development</t>
  </si>
  <si>
    <t>Purchasing</t>
  </si>
  <si>
    <t>Marketing</t>
  </si>
  <si>
    <t>Human Resource Management</t>
  </si>
  <si>
    <t>Accounting</t>
  </si>
  <si>
    <t>Finance</t>
  </si>
  <si>
    <t>sales</t>
  </si>
  <si>
    <t>Project</t>
  </si>
  <si>
    <t>Designing</t>
  </si>
  <si>
    <t>Maintenance</t>
  </si>
  <si>
    <t>Store</t>
  </si>
  <si>
    <t>Procurement</t>
  </si>
  <si>
    <t>Quality</t>
  </si>
  <si>
    <t>Inspection</t>
  </si>
  <si>
    <t>Packaging</t>
  </si>
  <si>
    <t>Dispatch</t>
  </si>
  <si>
    <t>Information Technology</t>
  </si>
  <si>
    <t>Security</t>
  </si>
  <si>
    <t>Administration</t>
  </si>
  <si>
    <t>Secondary DV</t>
  </si>
  <si>
    <t>Primary DV</t>
  </si>
  <si>
    <t>1. Create Primary Data Validation as usual method</t>
  </si>
  <si>
    <t>2. Use Formula =&gt; "Create from Selection"  to Create name range for Secondary Data validation such a way name of range match with the primary data validation option.</t>
  </si>
  <si>
    <t>3. Create secondary data validation with =Indirect(Active Cell without $)</t>
  </si>
  <si>
    <t>Data validation works as formating</t>
  </si>
  <si>
    <t>When cell is copied &amp; Pasted, data validation associated with that cell also being copied &amp; pasted.</t>
  </si>
  <si>
    <t>Formula</t>
  </si>
  <si>
    <t>Department</t>
  </si>
  <si>
    <r>
      <t>To use table as list : =Indirect("</t>
    </r>
    <r>
      <rPr>
        <b/>
        <sz val="14"/>
        <color theme="9" tint="-0.499984740745262"/>
        <rFont val="Calibri"/>
        <family val="2"/>
        <scheme val="minor"/>
      </rPr>
      <t>Table_Name</t>
    </r>
    <r>
      <rPr>
        <b/>
        <sz val="14"/>
        <color rgb="FFFF0000"/>
        <rFont val="Calibri"/>
        <family val="2"/>
        <scheme val="minor"/>
      </rPr>
      <t>")</t>
    </r>
  </si>
  <si>
    <t>Using Find &amp; Select you can select all cells having data validation in a Sheet</t>
  </si>
  <si>
    <t>Department (List)</t>
  </si>
  <si>
    <t>April</t>
  </si>
  <si>
    <t>May</t>
  </si>
  <si>
    <t>B7</t>
  </si>
  <si>
    <t>A7:B14</t>
  </si>
  <si>
    <t>Result</t>
  </si>
  <si>
    <t>Text</t>
  </si>
  <si>
    <t>Cell</t>
  </si>
  <si>
    <t>Range</t>
  </si>
  <si>
    <t>Name Range</t>
  </si>
  <si>
    <t xml:space="preserve"> It search whether any Range, Name Range or Table is available by name provided as text in formula, if Yes it uses in Calculation</t>
  </si>
  <si>
    <t>Data</t>
  </si>
  <si>
    <t>Table</t>
  </si>
  <si>
    <t xml:space="preserve">Formula : </t>
  </si>
  <si>
    <t>=ISNUMBER(C2)</t>
  </si>
  <si>
    <t>allow numbers only</t>
  </si>
  <si>
    <t>=ISTEXT(D2)</t>
  </si>
  <si>
    <t>allow text only</t>
  </si>
  <si>
    <t>=COUNTIF(cell,"text*")</t>
  </si>
  <si>
    <t>=COUNTIF(A2,"aa-*")</t>
  </si>
  <si>
    <t>Allow text beginning with specific character(s)</t>
  </si>
  <si>
    <t>Validation formula with the OR logic (multiple criteria)</t>
  </si>
  <si>
    <t>ISNUMBER(SEARCH(text, cell))</t>
  </si>
  <si>
    <t>=ISNUMBER(SEARCH(text, cell))</t>
  </si>
  <si>
    <t>=COUNTIF(range, topmost_cell)&lt;=1</t>
  </si>
  <si>
    <t>OR Logic</t>
  </si>
  <si>
    <t>Indirect Convert Text into a Reference, It search by the provided text,
is there any range, Name range, Table is available?, if yes it uses in formula</t>
  </si>
  <si>
    <t>Table ("Data")</t>
  </si>
  <si>
    <t xml:space="preserve">Rules : </t>
  </si>
  <si>
    <t xml:space="preserve">Create a formula in an Excel cell that returns a TRUE OR FALSE answer (you can troubleshoot for mistakes) </t>
  </si>
  <si>
    <t xml:space="preserve">Take care of Fixed / Mixed Reference </t>
  </si>
  <si>
    <t>Do not use if formula as we need answer in True &amp; False only</t>
  </si>
  <si>
    <t>Copy formula in reference of Active Cell of Selected Range (Where data validation needs to be applied)</t>
  </si>
  <si>
    <t>Select range where data validation needs to be applied</t>
  </si>
  <si>
    <t>Formulas can recognize &amp; use table name, but data validation can not recognize table by name, so Indirect function is required to use table name in data validation.</t>
  </si>
  <si>
    <t>To prevent Duplicate Entry</t>
  </si>
  <si>
    <t xml:space="preserve"> =COUNTIF($B$3:$B$10,B3) &lt;= 1</t>
  </si>
  <si>
    <t>Avoid Duplicate Entry</t>
  </si>
  <si>
    <t>=COUNTIF(A2,"aa-*") + COUNTIF(A2,"bb-*")</t>
  </si>
  <si>
    <t>Must contain Certain Text</t>
  </si>
  <si>
    <t>Allow Only Text</t>
  </si>
  <si>
    <t>abc</t>
  </si>
  <si>
    <t>=SUM(ISNUMBER(VALUE(MID(A2,(SEQUENCE(LEN(A2))),1)))*1) &lt;=0</t>
  </si>
  <si>
    <t>Must have atleast one Text Character</t>
  </si>
  <si>
    <t>=SUM(ISNUMBER(SEARCH(MID(A6,SEQUENCE(LEN(A6)),1),"abcdefghijklmnopqrstuvwxyz"))*1)&gt;=1</t>
  </si>
  <si>
    <t>12345678aA</t>
  </si>
  <si>
    <t>Must have atleast One Number</t>
  </si>
  <si>
    <t>toprun1</t>
  </si>
  <si>
    <t>=SUM(ISNUMBER(VALUE(MID(H2,SEQUENCE(LEN(H2)),1)))*1)&gt;=1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</si>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</sst>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</borders>
  <cellStyleXfs count="9">
    <xf numFmtId="0" fontId="0" fillId="0" borderId="0"/>
    <xf numFmtId="0" fontId="4" fillId="0" borderId="0"/>
    <xf numFmtId="0" fontId="6" fillId="0" borderId="0"/>
    <xf numFmtId="0" fontId="2" fillId="0" borderId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7" borderId="0" applyNumberFormat="0" applyBorder="0" applyAlignment="0" applyProtection="0"/>
    <xf numFmtId="0" fontId="19" fillId="0" borderId="11" applyNumberFormat="0" applyFill="0" applyAlignment="0" applyProtection="0"/>
    <xf numFmtId="0" fontId="20" fillId="6" borderId="12" applyNumberFormat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5" fillId="0" borderId="0" xfId="1" applyFont="1"/>
    <xf numFmtId="0" fontId="8" fillId="0" borderId="0" xfId="0" applyFont="1"/>
    <xf numFmtId="0" fontId="3" fillId="0" borderId="0" xfId="3" applyFont="1"/>
    <xf numFmtId="0" fontId="2" fillId="0" borderId="0" xfId="3"/>
    <xf numFmtId="0" fontId="2" fillId="3" borderId="1" xfId="3" applyFill="1" applyBorder="1"/>
    <xf numFmtId="0" fontId="2" fillId="4" borderId="2" xfId="3" applyFill="1" applyBorder="1"/>
    <xf numFmtId="0" fontId="2" fillId="4" borderId="3" xfId="3" applyFill="1" applyBorder="1"/>
    <xf numFmtId="0" fontId="2" fillId="4" borderId="4" xfId="3" applyFill="1" applyBorder="1"/>
    <xf numFmtId="0" fontId="2" fillId="0" borderId="1" xfId="3" applyBorder="1"/>
    <xf numFmtId="0" fontId="2" fillId="0" borderId="2" xfId="3" applyBorder="1"/>
    <xf numFmtId="0" fontId="2" fillId="0" borderId="3" xfId="3" applyBorder="1"/>
    <xf numFmtId="0" fontId="2" fillId="0" borderId="4" xfId="3" applyBorder="1"/>
    <xf numFmtId="0" fontId="2" fillId="0" borderId="5" xfId="3" applyBorder="1"/>
    <xf numFmtId="0" fontId="2" fillId="0" borderId="6" xfId="3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9" fillId="5" borderId="7" xfId="4" applyFill="1" applyAlignment="1">
      <alignment horizontal="center" vertical="center" wrapText="1"/>
    </xf>
    <xf numFmtId="0" fontId="10" fillId="6" borderId="8" xfId="5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7" borderId="0" xfId="6" applyFont="1"/>
    <xf numFmtId="0" fontId="9" fillId="5" borderId="0" xfId="4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5" fillId="5" borderId="7" xfId="4" applyFont="1" applyFill="1" applyAlignment="1">
      <alignment horizontal="center" vertical="center" wrapText="1"/>
    </xf>
    <xf numFmtId="0" fontId="16" fillId="0" borderId="0" xfId="0" applyFont="1"/>
    <xf numFmtId="0" fontId="0" fillId="9" borderId="0" xfId="0" applyFill="1"/>
    <xf numFmtId="0" fontId="9" fillId="8" borderId="7" xfId="4" applyFill="1" applyAlignment="1">
      <alignment horizontal="center" vertical="center"/>
    </xf>
    <xf numFmtId="0" fontId="17" fillId="0" borderId="0" xfId="0" applyFont="1"/>
    <xf numFmtId="0" fontId="10" fillId="6" borderId="9" xfId="5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9" fillId="0" borderId="11" xfId="7"/>
    <xf numFmtId="0" fontId="2" fillId="0" borderId="10" xfId="0" applyFont="1" applyBorder="1"/>
    <xf numFmtId="0" fontId="22" fillId="6" borderId="12" xfId="8" applyFont="1" applyAlignment="1">
      <alignment horizontal="center" vertical="center"/>
    </xf>
    <xf numFmtId="0" fontId="22" fillId="6" borderId="13" xfId="8" applyFont="1" applyBorder="1" applyAlignment="1">
      <alignment horizontal="center" vertical="center"/>
    </xf>
    <xf numFmtId="0" fontId="23" fillId="0" borderId="0" xfId="0" applyFont="1"/>
    <xf numFmtId="0" fontId="0" fillId="0" borderId="0" xfId="0" quotePrefix="1"/>
    <xf numFmtId="0" fontId="9" fillId="0" borderId="7" xfId="4"/>
    <xf numFmtId="2" fontId="9" fillId="0" borderId="7" xfId="4" applyNumberFormat="1" applyAlignment="1">
      <alignment horizontal="centerContinuous"/>
    </xf>
    <xf numFmtId="0" fontId="24" fillId="0" borderId="0" xfId="0" applyFont="1"/>
    <xf numFmtId="0" fontId="0" fillId="10" borderId="0" xfId="0" applyFill="1"/>
    <xf numFmtId="0" fontId="25" fillId="10" borderId="0" xfId="0" applyFont="1" applyFill="1"/>
    <xf numFmtId="0" fontId="25" fillId="0" borderId="0" xfId="0" applyFont="1"/>
    <xf numFmtId="0" fontId="25" fillId="0" borderId="0" xfId="0" quotePrefix="1" applyFont="1" applyAlignment="1">
      <alignment horizontal="center" wrapText="1"/>
    </xf>
    <xf numFmtId="0" fontId="25" fillId="0" borderId="0" xfId="0" quotePrefix="1" applyFont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9" fillId="0" borderId="0" xfId="4" applyBorder="1" applyAlignment="1">
      <alignment horizontal="left"/>
    </xf>
  </cellXfs>
  <cellStyles count="9">
    <cellStyle name="Accent2" xfId="6" builtinId="33"/>
    <cellStyle name="Calculation" xfId="8" builtinId="22"/>
    <cellStyle name="Heading 1" xfId="4" builtinId="16"/>
    <cellStyle name="Heading 2" xfId="7" builtinId="17"/>
    <cellStyle name="Normal" xfId="0" builtinId="0"/>
    <cellStyle name="Normal 2" xfId="1" xr:uid="{00000000-0005-0000-0000-000003000000}"/>
    <cellStyle name="Normal 3" xfId="2" xr:uid="{00000000-0005-0000-0000-000004000000}"/>
    <cellStyle name="Normal 4" xfId="3" xr:uid="{00000000-0005-0000-0000-000005000000}"/>
    <cellStyle name="Output" xfId="5" builtinId="21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rgb="FF7F7F7F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A7D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124409</xdr:colOff>
      <xdr:row>0</xdr:row>
      <xdr:rowOff>23328</xdr:rowOff>
    </xdr:from>
    <xdr:to>
      <xdr:col>12</xdr:col>
      <xdr:colOff>1048529</xdr:colOff>
      <xdr:row>14</xdr:row>
      <xdr:rowOff>77562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2185" y="23328"/>
          <a:ext cx="7105650" cy="37623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64B0BA-7263-4506-B474-F2E86C4BED1D}" name="Data" displayName="Data" ref="H6:I19" totalsRowShown="0" headerRowDxfId="5" dataDxfId="3" headerRowBorderDxfId="4" tableBorderDxfId="2" headerRowCellStyle="Calculation">
  <autoFilter ref="H6:I19" xr:uid="{9D64B0BA-7263-4506-B474-F2E86C4BED1D}"/>
  <tableColumns count="2">
    <tableColumn id="1" xr3:uid="{9F6CD504-A4E3-481F-A6C5-10B231428B96}" name="April" dataDxfId="1"/>
    <tableColumn id="2" xr3:uid="{96C5DFEC-A8DB-4663-8A28-84D59CD2E6B5}" name="Ma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4" zoomScaleNormal="100" workbookViewId="0">
      <selection activeCell="B10" sqref="B10"/>
    </sheetView>
  </sheetViews>
  <sheetFormatPr defaultColWidth="18" defaultRowHeight="15.6" x14ac:dyDescent="0.3"/>
  <cols>
    <col min="1" max="1" width="18.6640625" style="1" bestFit="1" customWidth="1"/>
    <col min="2" max="2" width="34.44140625" style="1" customWidth="1"/>
    <col min="3" max="3" width="21.109375" style="1" bestFit="1" customWidth="1"/>
    <col min="4" max="4" width="27.109375" style="1" bestFit="1" customWidth="1"/>
    <col min="5" max="5" width="28.6640625" style="1" bestFit="1" customWidth="1"/>
    <col min="6" max="6" width="6" style="1" customWidth="1"/>
    <col min="7" max="7" width="30.77734375" style="1" bestFit="1" customWidth="1"/>
    <col min="8" max="16384" width="18" style="1"/>
  </cols>
  <sheetData>
    <row r="1" spans="1:7" ht="21" x14ac:dyDescent="0.4">
      <c r="A1" s="5" t="s">
        <v>130</v>
      </c>
      <c r="E1" s="26"/>
    </row>
    <row r="2" spans="1:7" ht="21" x14ac:dyDescent="0.4">
      <c r="A2" s="1" t="s">
        <v>102</v>
      </c>
      <c r="E2" s="26"/>
    </row>
    <row r="3" spans="1:7" s="19" customFormat="1" ht="78.599999999999994" customHeight="1" thickBot="1" x14ac:dyDescent="0.35">
      <c r="A3" s="20" t="s">
        <v>147</v>
      </c>
      <c r="B3" s="20" t="s">
        <v>132</v>
      </c>
      <c r="C3" s="20" t="s">
        <v>129</v>
      </c>
      <c r="D3" s="20" t="s">
        <v>131</v>
      </c>
      <c r="E3" s="27" t="s">
        <v>134</v>
      </c>
    </row>
    <row r="4" spans="1:7" ht="18.600000000000001" thickTop="1" thickBot="1" x14ac:dyDescent="0.4">
      <c r="A4" s="33" t="s">
        <v>199</v>
      </c>
      <c r="B4" s="34" t="s">
        <v>133</v>
      </c>
      <c r="C4" s="33" t="s">
        <v>99</v>
      </c>
      <c r="D4" s="33" t="s">
        <v>100</v>
      </c>
      <c r="E4" s="33" t="s">
        <v>101</v>
      </c>
      <c r="G4" s="35" t="s">
        <v>196</v>
      </c>
    </row>
    <row r="5" spans="1:7" ht="16.2" thickTop="1" x14ac:dyDescent="0.3">
      <c r="A5" s="36" t="s">
        <v>248</v>
      </c>
      <c r="B5" s="36"/>
      <c r="C5" s="36"/>
      <c r="D5" s="36"/>
      <c r="E5" s="36"/>
      <c r="G5" s="1" t="s">
        <v>168</v>
      </c>
    </row>
    <row r="6" spans="1:7" x14ac:dyDescent="0.3">
      <c r="A6" s="36" t="s">
        <v>170</v>
      </c>
      <c r="B6" s="36"/>
      <c r="C6" s="36"/>
      <c r="D6" s="36"/>
      <c r="E6" s="36"/>
      <c r="G6" s="1" t="s">
        <v>169</v>
      </c>
    </row>
    <row r="7" spans="1:7" x14ac:dyDescent="0.3">
      <c r="A7" s="36"/>
      <c r="B7" s="36"/>
      <c r="C7" s="36"/>
      <c r="D7" s="36"/>
      <c r="E7" s="36"/>
      <c r="G7" s="1" t="s">
        <v>170</v>
      </c>
    </row>
    <row r="8" spans="1:7" x14ac:dyDescent="0.3">
      <c r="A8" s="36"/>
      <c r="B8" s="36"/>
      <c r="C8" s="36"/>
      <c r="D8" s="36"/>
      <c r="E8" s="36"/>
      <c r="G8" s="1" t="s">
        <v>171</v>
      </c>
    </row>
    <row r="9" spans="1:7" x14ac:dyDescent="0.3">
      <c r="A9" s="36"/>
      <c r="B9" s="36"/>
      <c r="C9" s="36"/>
      <c r="D9" s="36"/>
      <c r="E9" s="36"/>
      <c r="G9" s="1" t="s">
        <v>172</v>
      </c>
    </row>
    <row r="10" spans="1:7" x14ac:dyDescent="0.3">
      <c r="A10" s="36"/>
      <c r="B10" s="36"/>
      <c r="C10" s="36"/>
      <c r="D10" s="36"/>
      <c r="E10" s="36"/>
      <c r="G10" s="1" t="s">
        <v>173</v>
      </c>
    </row>
    <row r="11" spans="1:7" x14ac:dyDescent="0.3">
      <c r="A11" s="36"/>
      <c r="B11" s="36"/>
      <c r="C11" s="36"/>
      <c r="D11" s="36"/>
      <c r="E11" s="36"/>
      <c r="G11" s="1" t="s">
        <v>174</v>
      </c>
    </row>
    <row r="12" spans="1:7" x14ac:dyDescent="0.3">
      <c r="A12" s="36"/>
      <c r="B12" s="36"/>
      <c r="C12" s="36"/>
      <c r="D12" s="36"/>
      <c r="E12" s="36"/>
      <c r="G12" s="1" t="s">
        <v>175</v>
      </c>
    </row>
    <row r="13" spans="1:7" x14ac:dyDescent="0.3">
      <c r="A13" s="36"/>
      <c r="B13" s="36"/>
      <c r="C13" s="36"/>
      <c r="D13" s="36"/>
      <c r="E13" s="36"/>
      <c r="G13" s="1" t="s">
        <v>176</v>
      </c>
    </row>
    <row r="14" spans="1:7" x14ac:dyDescent="0.3">
      <c r="A14" s="36"/>
      <c r="B14" s="36"/>
      <c r="C14" s="36"/>
      <c r="D14" s="36"/>
      <c r="E14" s="36"/>
      <c r="G14" s="1" t="s">
        <v>177</v>
      </c>
    </row>
    <row r="15" spans="1:7" x14ac:dyDescent="0.3">
      <c r="A15" s="36"/>
      <c r="B15" s="36"/>
      <c r="C15" s="36"/>
      <c r="D15" s="36"/>
      <c r="E15" s="36"/>
      <c r="G15" s="1" t="s">
        <v>178</v>
      </c>
    </row>
    <row r="16" spans="1:7" x14ac:dyDescent="0.3">
      <c r="A16" s="36"/>
      <c r="B16" s="36"/>
      <c r="C16" s="36"/>
      <c r="D16" s="36"/>
      <c r="E16" s="36"/>
      <c r="G16" s="1" t="s">
        <v>179</v>
      </c>
    </row>
    <row r="17" spans="1:7" x14ac:dyDescent="0.3">
      <c r="A17" s="36"/>
      <c r="B17" s="36"/>
      <c r="C17" s="36"/>
      <c r="D17" s="36"/>
      <c r="E17" s="36"/>
      <c r="G17" s="1" t="s">
        <v>180</v>
      </c>
    </row>
    <row r="18" spans="1:7" x14ac:dyDescent="0.3">
      <c r="A18" s="36"/>
      <c r="B18" s="36"/>
      <c r="C18" s="36"/>
      <c r="D18" s="36"/>
      <c r="E18" s="36"/>
      <c r="G18" s="1" t="s">
        <v>181</v>
      </c>
    </row>
    <row r="19" spans="1:7" x14ac:dyDescent="0.3">
      <c r="A19" s="36"/>
      <c r="B19" s="36"/>
      <c r="C19" s="36"/>
      <c r="D19" s="36"/>
      <c r="E19" s="36"/>
      <c r="G19" s="1" t="s">
        <v>182</v>
      </c>
    </row>
    <row r="20" spans="1:7" x14ac:dyDescent="0.3">
      <c r="A20" s="36"/>
      <c r="B20" s="36"/>
      <c r="C20" s="36"/>
      <c r="D20" s="36"/>
      <c r="E20" s="36"/>
      <c r="G20" s="1" t="s">
        <v>183</v>
      </c>
    </row>
    <row r="21" spans="1:7" x14ac:dyDescent="0.3">
      <c r="A21" s="36"/>
      <c r="B21" s="36"/>
      <c r="C21" s="36"/>
      <c r="D21" s="36"/>
      <c r="E21" s="36"/>
      <c r="G21" s="1" t="s">
        <v>184</v>
      </c>
    </row>
    <row r="22" spans="1:7" x14ac:dyDescent="0.3">
      <c r="A22" s="36"/>
      <c r="B22" s="36"/>
      <c r="C22" s="36"/>
      <c r="D22" s="36"/>
      <c r="E22" s="36"/>
      <c r="G22" s="1" t="s">
        <v>185</v>
      </c>
    </row>
    <row r="23" spans="1:7" x14ac:dyDescent="0.3">
      <c r="A23" s="36"/>
      <c r="B23" s="36"/>
      <c r="C23" s="36"/>
      <c r="D23" s="36"/>
      <c r="E23" s="36"/>
      <c r="G23" s="1" t="s">
        <v>186</v>
      </c>
    </row>
    <row r="24" spans="1:7" x14ac:dyDescent="0.3">
      <c r="G24" s="1" t="s">
        <v>187</v>
      </c>
    </row>
    <row r="26" spans="1:7" ht="18" x14ac:dyDescent="0.35">
      <c r="B26" s="31" t="s">
        <v>193</v>
      </c>
    </row>
    <row r="27" spans="1:7" ht="18" x14ac:dyDescent="0.35">
      <c r="B27" s="31" t="s">
        <v>194</v>
      </c>
    </row>
    <row r="28" spans="1:7" ht="18" x14ac:dyDescent="0.35">
      <c r="B28" s="31" t="s">
        <v>197</v>
      </c>
    </row>
    <row r="29" spans="1:7" ht="18" x14ac:dyDescent="0.35">
      <c r="B29" s="31" t="s">
        <v>233</v>
      </c>
    </row>
    <row r="30" spans="1:7" ht="18" x14ac:dyDescent="0.35">
      <c r="B30" s="31" t="s">
        <v>198</v>
      </c>
    </row>
  </sheetData>
  <dataValidations count="1">
    <dataValidation type="list" allowBlank="1" showInputMessage="1" showErrorMessage="1" sqref="G5:G24 A6" xr:uid="{2C600BFB-34A1-4E49-B9F5-116097DF4CDD}">
      <formula1>$G$5:$G$24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A99D-E72C-45B7-A1BC-2B14E9FDE5C6}">
  <dimension ref="A2:G16"/>
  <sheetViews>
    <sheetView workbookViewId="0">
      <selection activeCell="B16" sqref="B16"/>
    </sheetView>
  </sheetViews>
  <sheetFormatPr defaultRowHeight="14.4" x14ac:dyDescent="0.3"/>
  <cols>
    <col min="1" max="1" width="25.109375" customWidth="1"/>
    <col min="2" max="2" width="25.6640625" bestFit="1" customWidth="1"/>
    <col min="5" max="5" width="30.5546875" customWidth="1"/>
    <col min="6" max="6" width="37.33203125" customWidth="1"/>
    <col min="7" max="7" width="27.44140625" customWidth="1"/>
  </cols>
  <sheetData>
    <row r="2" spans="1:7" ht="20.399999999999999" thickBot="1" x14ac:dyDescent="0.45">
      <c r="E2" s="42" t="s">
        <v>227</v>
      </c>
    </row>
    <row r="3" spans="1:7" ht="18.600000000000001" thickTop="1" x14ac:dyDescent="0.35">
      <c r="D3" s="31">
        <v>1</v>
      </c>
      <c r="E3" s="31" t="s">
        <v>228</v>
      </c>
    </row>
    <row r="4" spans="1:7" ht="18" x14ac:dyDescent="0.35">
      <c r="D4" s="31">
        <v>2</v>
      </c>
      <c r="E4" s="31" t="s">
        <v>229</v>
      </c>
    </row>
    <row r="5" spans="1:7" ht="18" x14ac:dyDescent="0.35">
      <c r="D5" s="31">
        <v>3</v>
      </c>
      <c r="E5" s="31" t="s">
        <v>231</v>
      </c>
    </row>
    <row r="6" spans="1:7" ht="18" x14ac:dyDescent="0.35">
      <c r="D6" s="31">
        <v>4</v>
      </c>
      <c r="E6" s="31" t="s">
        <v>232</v>
      </c>
    </row>
    <row r="8" spans="1:7" ht="18" x14ac:dyDescent="0.35">
      <c r="E8" s="43" t="s">
        <v>230</v>
      </c>
    </row>
    <row r="10" spans="1:7" ht="20.399999999999999" thickBot="1" x14ac:dyDescent="0.45">
      <c r="A10" s="33" t="s">
        <v>236</v>
      </c>
      <c r="B10" s="34" t="s">
        <v>238</v>
      </c>
      <c r="C10" s="34" t="s">
        <v>195</v>
      </c>
      <c r="E10" s="41" t="s">
        <v>212</v>
      </c>
    </row>
    <row r="11" spans="1:7" ht="15" thickTop="1" x14ac:dyDescent="0.3">
      <c r="E11" t="s">
        <v>213</v>
      </c>
      <c r="G11" t="s">
        <v>214</v>
      </c>
    </row>
    <row r="12" spans="1:7" x14ac:dyDescent="0.3">
      <c r="E12" s="40" t="s">
        <v>215</v>
      </c>
      <c r="G12" t="s">
        <v>216</v>
      </c>
    </row>
    <row r="13" spans="1:7" x14ac:dyDescent="0.3">
      <c r="E13" s="40" t="s">
        <v>217</v>
      </c>
      <c r="F13" s="40" t="s">
        <v>218</v>
      </c>
      <c r="G13" t="s">
        <v>219</v>
      </c>
    </row>
    <row r="14" spans="1:7" x14ac:dyDescent="0.3">
      <c r="E14" t="s">
        <v>224</v>
      </c>
      <c r="F14" s="40" t="s">
        <v>237</v>
      </c>
      <c r="G14" t="s">
        <v>220</v>
      </c>
    </row>
    <row r="15" spans="1:7" x14ac:dyDescent="0.3">
      <c r="E15" s="40" t="s">
        <v>222</v>
      </c>
      <c r="G15" t="s">
        <v>221</v>
      </c>
    </row>
    <row r="16" spans="1:7" x14ac:dyDescent="0.3">
      <c r="E16" s="40" t="s">
        <v>223</v>
      </c>
      <c r="F16" s="40" t="s">
        <v>235</v>
      </c>
      <c r="G16" t="s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E10" sqref="E10"/>
    </sheetView>
  </sheetViews>
  <sheetFormatPr defaultRowHeight="14.4" x14ac:dyDescent="0.3"/>
  <cols>
    <col min="1" max="1" width="21.6640625" bestFit="1" customWidth="1"/>
    <col min="2" max="3" width="21.6640625" customWidth="1"/>
    <col min="4" max="4" width="18.5546875" customWidth="1"/>
    <col min="5" max="5" width="14.6640625" bestFit="1" customWidth="1"/>
    <col min="8" max="8" width="11.5546875" bestFit="1" customWidth="1"/>
  </cols>
  <sheetData>
    <row r="1" spans="1:8" ht="15.6" x14ac:dyDescent="0.3">
      <c r="A1" s="3"/>
      <c r="B1" s="3"/>
      <c r="C1" s="3"/>
    </row>
    <row r="2" spans="1:8" ht="40.200000000000003" thickBot="1" x14ac:dyDescent="0.35">
      <c r="A2" s="20" t="s">
        <v>147</v>
      </c>
      <c r="B2" s="20" t="s">
        <v>132</v>
      </c>
      <c r="C2" s="20" t="s">
        <v>137</v>
      </c>
      <c r="D2" s="20" t="s">
        <v>146</v>
      </c>
      <c r="E2" s="24" t="s">
        <v>166</v>
      </c>
    </row>
    <row r="3" spans="1:8" ht="15" thickTop="1" x14ac:dyDescent="0.3">
      <c r="A3" s="21" t="s">
        <v>135</v>
      </c>
      <c r="B3" s="21" t="s">
        <v>27</v>
      </c>
      <c r="C3" s="21" t="s">
        <v>136</v>
      </c>
      <c r="D3" s="21" t="s">
        <v>28</v>
      </c>
      <c r="E3" s="21" t="s">
        <v>167</v>
      </c>
      <c r="F3" s="32" t="s">
        <v>195</v>
      </c>
      <c r="H3" t="s">
        <v>135</v>
      </c>
    </row>
    <row r="4" spans="1:8" x14ac:dyDescent="0.3">
      <c r="A4" s="22"/>
      <c r="B4" s="22"/>
      <c r="C4" s="22"/>
      <c r="D4" s="22">
        <v>600000</v>
      </c>
      <c r="E4">
        <v>2501</v>
      </c>
      <c r="F4" t="b">
        <f>E4&gt;D4*25%</f>
        <v>0</v>
      </c>
      <c r="H4" t="s">
        <v>139</v>
      </c>
    </row>
    <row r="5" spans="1:8" x14ac:dyDescent="0.3">
      <c r="H5" t="s">
        <v>140</v>
      </c>
    </row>
    <row r="6" spans="1:8" x14ac:dyDescent="0.3">
      <c r="H6" t="s">
        <v>141</v>
      </c>
    </row>
    <row r="7" spans="1:8" x14ac:dyDescent="0.3">
      <c r="H7" t="s">
        <v>142</v>
      </c>
    </row>
    <row r="8" spans="1:8" x14ac:dyDescent="0.3">
      <c r="H8" t="s">
        <v>143</v>
      </c>
    </row>
    <row r="9" spans="1:8" x14ac:dyDescent="0.3">
      <c r="H9" t="s">
        <v>144</v>
      </c>
    </row>
    <row r="10" spans="1:8" x14ac:dyDescent="0.3">
      <c r="H10" t="s">
        <v>145</v>
      </c>
    </row>
    <row r="11" spans="1:8" x14ac:dyDescent="0.3">
      <c r="H11" t="s">
        <v>138</v>
      </c>
    </row>
    <row r="14" spans="1:8" ht="20.399999999999999" thickBot="1" x14ac:dyDescent="0.45">
      <c r="A14" s="42" t="s">
        <v>227</v>
      </c>
      <c r="B14" s="42"/>
    </row>
    <row r="15" spans="1:8" ht="18.600000000000001" thickTop="1" x14ac:dyDescent="0.35">
      <c r="A15" s="31">
        <v>1</v>
      </c>
      <c r="B15" s="31" t="s">
        <v>228</v>
      </c>
    </row>
    <row r="16" spans="1:8" ht="18" x14ac:dyDescent="0.35">
      <c r="A16" s="31">
        <v>2</v>
      </c>
      <c r="B16" s="31" t="s">
        <v>229</v>
      </c>
    </row>
    <row r="17" spans="1:2" ht="18" x14ac:dyDescent="0.35">
      <c r="A17" s="31">
        <v>3</v>
      </c>
      <c r="B17" s="31" t="s">
        <v>231</v>
      </c>
    </row>
    <row r="18" spans="1:2" ht="18" x14ac:dyDescent="0.35">
      <c r="A18" s="31">
        <v>4</v>
      </c>
      <c r="B18" s="31" t="s">
        <v>232</v>
      </c>
    </row>
    <row r="20" spans="1:2" ht="18" x14ac:dyDescent="0.35">
      <c r="B20" s="43" t="s">
        <v>230</v>
      </c>
    </row>
  </sheetData>
  <dataValidations count="1">
    <dataValidation type="custom" allowBlank="1" showInputMessage="1" showErrorMessage="1" sqref="E4" xr:uid="{8484FB76-4206-4100-A7A3-251E47B714D3}">
      <formula1>E4&gt;D4*25%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878E-3181-4F4A-BA77-3DBE0282F787}">
  <dimension ref="A1:J19"/>
  <sheetViews>
    <sheetView workbookViewId="0">
      <selection activeCell="B16" sqref="B16"/>
    </sheetView>
  </sheetViews>
  <sheetFormatPr defaultRowHeight="14.4" x14ac:dyDescent="0.3"/>
  <cols>
    <col min="1" max="1" width="19.6640625" bestFit="1" customWidth="1"/>
    <col min="2" max="2" width="37.109375" customWidth="1"/>
    <col min="3" max="3" width="3" customWidth="1"/>
    <col min="4" max="4" width="17" customWidth="1"/>
    <col min="6" max="6" width="28.6640625" customWidth="1"/>
    <col min="7" max="7" width="3.33203125" customWidth="1"/>
    <col min="8" max="8" width="19.33203125" customWidth="1"/>
    <col min="9" max="9" width="15.109375" customWidth="1"/>
    <col min="10" max="10" width="18.5546875" customWidth="1"/>
  </cols>
  <sheetData>
    <row r="1" spans="1:10" ht="20.399999999999999" thickBot="1" x14ac:dyDescent="0.45">
      <c r="A1" s="41" t="s">
        <v>239</v>
      </c>
      <c r="B1" s="22" t="s">
        <v>195</v>
      </c>
      <c r="D1" s="41" t="s">
        <v>242</v>
      </c>
      <c r="E1" s="41"/>
      <c r="F1" s="41"/>
      <c r="H1" s="41" t="s">
        <v>245</v>
      </c>
      <c r="I1" s="41"/>
      <c r="J1" s="41"/>
    </row>
    <row r="2" spans="1:10" ht="18.600000000000001" thickTop="1" x14ac:dyDescent="0.35">
      <c r="A2" s="45" t="s">
        <v>240</v>
      </c>
      <c r="B2" s="46" t="b" cm="1">
        <f t="array" ref="B2">SUM(ISNUMBER(VALUE(MID(A2,(_xlfn.SEQUENCE(LEN(A2))),1)))*1) &lt;=0</f>
        <v>1</v>
      </c>
      <c r="C2" s="46"/>
      <c r="D2" s="45" t="s">
        <v>244</v>
      </c>
      <c r="E2" s="46" t="b" cm="1">
        <f t="array" ref="E2">SUM(ISNUMBER(SEARCH(MID(D2,_xlfn.SEQUENCE(LEN(D2)),1),"abcdefghijklmnopqrstuvwxyz"))*1)&gt;=1</f>
        <v>1</v>
      </c>
      <c r="F2" s="46"/>
      <c r="G2" s="46"/>
      <c r="H2" s="45" t="s">
        <v>246</v>
      </c>
      <c r="I2" s="46" t="b" cm="1">
        <f t="array" ref="I2">SUM(ISNUMBER(VALUE(MID(H2,_xlfn.SEQUENCE(LEN(H2)),1)))*1)&gt;=1</f>
        <v>1</v>
      </c>
      <c r="J2" s="46"/>
    </row>
    <row r="3" spans="1:10" ht="14.4" customHeight="1" x14ac:dyDescent="0.35">
      <c r="A3" s="45"/>
      <c r="B3" s="48" t="s">
        <v>241</v>
      </c>
      <c r="C3" s="48"/>
      <c r="D3" s="45"/>
      <c r="E3" s="47" t="s">
        <v>243</v>
      </c>
      <c r="F3" s="47"/>
      <c r="G3" s="46"/>
      <c r="H3" s="45"/>
      <c r="I3" s="48" t="s">
        <v>247</v>
      </c>
      <c r="J3" s="48"/>
    </row>
    <row r="4" spans="1:10" ht="18" x14ac:dyDescent="0.35">
      <c r="A4" s="45"/>
      <c r="B4" s="48"/>
      <c r="C4" s="48"/>
      <c r="D4" s="45"/>
      <c r="E4" s="47"/>
      <c r="F4" s="47"/>
      <c r="G4" s="46"/>
      <c r="H4" s="45"/>
      <c r="I4" s="48"/>
      <c r="J4" s="48"/>
    </row>
    <row r="5" spans="1:10" ht="18" x14ac:dyDescent="0.35">
      <c r="A5" s="45"/>
      <c r="B5" s="48"/>
      <c r="C5" s="48"/>
      <c r="D5" s="45"/>
      <c r="E5" s="47"/>
      <c r="F5" s="47"/>
      <c r="G5" s="46"/>
      <c r="H5" s="45"/>
      <c r="I5" s="48"/>
      <c r="J5" s="48"/>
    </row>
    <row r="6" spans="1:10" ht="18" x14ac:dyDescent="0.35">
      <c r="A6" s="45"/>
      <c r="B6" s="46"/>
      <c r="C6" s="46"/>
      <c r="D6" s="45"/>
      <c r="E6" s="46"/>
      <c r="F6" s="46"/>
      <c r="G6" s="46"/>
      <c r="H6" s="45"/>
      <c r="I6" s="46"/>
      <c r="J6" s="46"/>
    </row>
    <row r="7" spans="1:10" x14ac:dyDescent="0.3">
      <c r="A7" s="44"/>
      <c r="D7" s="44"/>
      <c r="H7" s="44"/>
    </row>
    <row r="8" spans="1:10" x14ac:dyDescent="0.3">
      <c r="A8" s="44"/>
      <c r="D8" s="44"/>
      <c r="H8" s="44"/>
    </row>
    <row r="9" spans="1:10" x14ac:dyDescent="0.3">
      <c r="A9" s="44"/>
      <c r="D9" s="44"/>
      <c r="H9" s="44"/>
    </row>
    <row r="10" spans="1:10" x14ac:dyDescent="0.3">
      <c r="A10" s="44"/>
      <c r="D10" s="44"/>
      <c r="H10" s="44"/>
    </row>
    <row r="11" spans="1:10" x14ac:dyDescent="0.3">
      <c r="A11" s="44"/>
      <c r="D11" s="44"/>
      <c r="H11" s="44"/>
    </row>
    <row r="12" spans="1:10" x14ac:dyDescent="0.3">
      <c r="A12" s="44"/>
      <c r="D12" s="44"/>
      <c r="H12" s="44"/>
    </row>
    <row r="13" spans="1:10" x14ac:dyDescent="0.3">
      <c r="A13" s="44"/>
      <c r="D13" s="44"/>
      <c r="H13" s="44"/>
    </row>
    <row r="14" spans="1:10" x14ac:dyDescent="0.3">
      <c r="A14" s="44"/>
      <c r="D14" s="44"/>
      <c r="H14" s="44"/>
    </row>
    <row r="15" spans="1:10" x14ac:dyDescent="0.3">
      <c r="A15" s="44"/>
      <c r="D15" s="44"/>
      <c r="H15" s="44"/>
    </row>
    <row r="16" spans="1:10" x14ac:dyDescent="0.3">
      <c r="A16" s="44"/>
      <c r="D16" s="44"/>
      <c r="H16" s="44"/>
    </row>
    <row r="17" spans="1:8" x14ac:dyDescent="0.3">
      <c r="A17" s="44"/>
      <c r="D17" s="44"/>
      <c r="H17" s="44"/>
    </row>
    <row r="18" spans="1:8" x14ac:dyDescent="0.3">
      <c r="A18" s="44"/>
      <c r="D18" s="44"/>
      <c r="H18" s="44"/>
    </row>
    <row r="19" spans="1:8" x14ac:dyDescent="0.3">
      <c r="A19" s="44"/>
      <c r="D19" s="44"/>
      <c r="H19" s="44"/>
    </row>
  </sheetData>
  <mergeCells count="3">
    <mergeCell ref="E3:F5"/>
    <mergeCell ref="B3:C5"/>
    <mergeCell ref="I3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100"/>
  <sheetViews>
    <sheetView zoomScaleNormal="100" zoomScalePageLayoutView="125" workbookViewId="0">
      <selection activeCell="I5" sqref="I5"/>
    </sheetView>
  </sheetViews>
  <sheetFormatPr defaultColWidth="12.21875" defaultRowHeight="15.6" x14ac:dyDescent="0.3"/>
  <cols>
    <col min="1" max="1" width="6.5546875" style="7" customWidth="1"/>
    <col min="2" max="16384" width="12.21875" style="7"/>
  </cols>
  <sheetData>
    <row r="2" spans="2:7" x14ac:dyDescent="0.3">
      <c r="B2" s="6" t="s">
        <v>103</v>
      </c>
    </row>
    <row r="4" spans="2:7" x14ac:dyDescent="0.3">
      <c r="B4" s="8" t="s">
        <v>104</v>
      </c>
      <c r="C4" s="8" t="s">
        <v>105</v>
      </c>
      <c r="E4" s="9" t="s">
        <v>106</v>
      </c>
      <c r="F4" s="10" t="s">
        <v>107</v>
      </c>
      <c r="G4" s="11" t="s">
        <v>108</v>
      </c>
    </row>
    <row r="5" spans="2:7" x14ac:dyDescent="0.3">
      <c r="B5" s="12" t="s">
        <v>106</v>
      </c>
      <c r="C5" s="12" t="s">
        <v>114</v>
      </c>
      <c r="E5" s="13" t="s">
        <v>110</v>
      </c>
      <c r="F5" s="14" t="s">
        <v>111</v>
      </c>
      <c r="G5" s="15" t="s">
        <v>112</v>
      </c>
    </row>
    <row r="6" spans="2:7" x14ac:dyDescent="0.3">
      <c r="B6" s="12" t="s">
        <v>108</v>
      </c>
      <c r="C6" s="12" t="s">
        <v>113</v>
      </c>
      <c r="E6" s="13" t="s">
        <v>114</v>
      </c>
      <c r="F6" s="14" t="s">
        <v>115</v>
      </c>
      <c r="G6" s="15" t="s">
        <v>116</v>
      </c>
    </row>
    <row r="7" spans="2:7" x14ac:dyDescent="0.3">
      <c r="B7" s="12" t="s">
        <v>107</v>
      </c>
      <c r="C7" s="12" t="s">
        <v>117</v>
      </c>
      <c r="E7" s="13" t="s">
        <v>117</v>
      </c>
      <c r="F7" s="14" t="s">
        <v>118</v>
      </c>
      <c r="G7" s="15" t="s">
        <v>113</v>
      </c>
    </row>
    <row r="8" spans="2:7" x14ac:dyDescent="0.3">
      <c r="E8" s="13" t="s">
        <v>119</v>
      </c>
      <c r="F8" s="14" t="s">
        <v>109</v>
      </c>
      <c r="G8" s="15" t="s">
        <v>120</v>
      </c>
    </row>
    <row r="9" spans="2:7" x14ac:dyDescent="0.3">
      <c r="E9" s="13" t="s">
        <v>121</v>
      </c>
      <c r="F9" s="14" t="s">
        <v>122</v>
      </c>
      <c r="G9" s="15" t="s">
        <v>123</v>
      </c>
    </row>
    <row r="10" spans="2:7" x14ac:dyDescent="0.3">
      <c r="E10" s="13" t="s">
        <v>124</v>
      </c>
      <c r="F10" s="16" t="s">
        <v>125</v>
      </c>
    </row>
    <row r="11" spans="2:7" x14ac:dyDescent="0.3">
      <c r="E11" s="17" t="s">
        <v>126</v>
      </c>
    </row>
    <row r="100" spans="26:26" x14ac:dyDescent="0.3">
      <c r="Z100" s="7" t="s">
        <v>127</v>
      </c>
    </row>
  </sheetData>
  <dataValidations count="2">
    <dataValidation type="list" allowBlank="1" showInputMessage="1" showErrorMessage="1" sqref="B5:B7" xr:uid="{00000000-0002-0000-0300-000000000000}">
      <formula1>$E$4:$G$4</formula1>
    </dataValidation>
    <dataValidation type="list" allowBlank="1" showInputMessage="1" showErrorMessage="1" sqref="C5:C7" xr:uid="{B1EC8686-476D-41F2-AACC-394ED2BE3B9A}">
      <formula1>_xlfn.XLOOKUP(B5,$E$4:$G$4,$E$5:$G$11)</formula1>
    </dataValidation>
  </dataValidations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topLeftCell="A6" zoomScale="145" zoomScaleNormal="145" workbookViewId="0">
      <selection activeCell="B22" sqref="B22"/>
    </sheetView>
  </sheetViews>
  <sheetFormatPr defaultRowHeight="15" customHeight="1" x14ac:dyDescent="0.3"/>
  <cols>
    <col min="1" max="1" width="15.5546875" bestFit="1" customWidth="1"/>
    <col min="2" max="2" width="18.77734375" bestFit="1" customWidth="1"/>
    <col min="3" max="3" width="3" customWidth="1"/>
    <col min="4" max="4" width="12.109375" bestFit="1" customWidth="1"/>
    <col min="5" max="5" width="12.44140625" bestFit="1" customWidth="1"/>
    <col min="6" max="6" width="11.6640625" bestFit="1" customWidth="1"/>
    <col min="7" max="7" width="9.33203125" bestFit="1" customWidth="1"/>
    <col min="13" max="13" width="13" customWidth="1"/>
  </cols>
  <sheetData>
    <row r="1" spans="1:15" ht="15" customHeight="1" x14ac:dyDescent="0.3">
      <c r="A1" s="28" t="s">
        <v>190</v>
      </c>
    </row>
    <row r="2" spans="1:15" ht="15" customHeight="1" x14ac:dyDescent="0.3">
      <c r="A2" s="28" t="s">
        <v>191</v>
      </c>
    </row>
    <row r="3" spans="1:15" ht="15" customHeight="1" x14ac:dyDescent="0.3">
      <c r="A3" s="28" t="s">
        <v>192</v>
      </c>
    </row>
    <row r="4" spans="1:15" ht="15" customHeight="1" x14ac:dyDescent="0.3">
      <c r="I4" s="18" t="s">
        <v>128</v>
      </c>
    </row>
    <row r="5" spans="1:15" ht="15" customHeight="1" x14ac:dyDescent="0.3">
      <c r="A5" s="25" t="s">
        <v>189</v>
      </c>
      <c r="B5" s="25" t="s">
        <v>188</v>
      </c>
    </row>
    <row r="6" spans="1:15" ht="15" customHeight="1" thickBot="1" x14ac:dyDescent="0.35">
      <c r="A6" s="30" t="s">
        <v>5</v>
      </c>
      <c r="B6" s="30" t="s">
        <v>29</v>
      </c>
      <c r="D6" t="s">
        <v>7</v>
      </c>
      <c r="E6" t="s">
        <v>9</v>
      </c>
      <c r="F6" s="2" t="s">
        <v>6</v>
      </c>
      <c r="G6" t="s">
        <v>8</v>
      </c>
    </row>
    <row r="7" spans="1:15" ht="15" customHeight="1" thickTop="1" x14ac:dyDescent="0.3">
      <c r="A7" s="29"/>
      <c r="B7" s="29"/>
      <c r="D7" t="s">
        <v>2</v>
      </c>
      <c r="E7" s="2" t="s">
        <v>10</v>
      </c>
      <c r="F7" s="2" t="s">
        <v>22</v>
      </c>
      <c r="G7" s="2" t="s">
        <v>12</v>
      </c>
    </row>
    <row r="8" spans="1:15" ht="15" customHeight="1" x14ac:dyDescent="0.3">
      <c r="A8" s="29"/>
      <c r="B8" s="29"/>
      <c r="D8" t="s">
        <v>3</v>
      </c>
      <c r="E8" s="2" t="s">
        <v>21</v>
      </c>
      <c r="F8" s="2" t="s">
        <v>15</v>
      </c>
      <c r="G8" s="2" t="s">
        <v>16</v>
      </c>
    </row>
    <row r="9" spans="1:15" ht="15" customHeight="1" x14ac:dyDescent="0.3">
      <c r="A9" s="29"/>
      <c r="B9" s="29"/>
      <c r="D9" t="s">
        <v>1</v>
      </c>
      <c r="E9" s="2" t="s">
        <v>20</v>
      </c>
      <c r="F9" s="2" t="s">
        <v>13</v>
      </c>
      <c r="G9" s="2" t="s">
        <v>19</v>
      </c>
    </row>
    <row r="10" spans="1:15" ht="15" customHeight="1" x14ac:dyDescent="0.3">
      <c r="A10" s="29"/>
      <c r="B10" s="29"/>
      <c r="D10" t="s">
        <v>4</v>
      </c>
      <c r="E10" s="2" t="s">
        <v>17</v>
      </c>
      <c r="F10" s="2" t="s">
        <v>24</v>
      </c>
      <c r="G10" s="2" t="s">
        <v>18</v>
      </c>
    </row>
    <row r="11" spans="1:15" ht="15" customHeight="1" x14ac:dyDescent="0.3">
      <c r="A11" s="29"/>
      <c r="B11" s="29"/>
      <c r="D11" t="s">
        <v>0</v>
      </c>
      <c r="E11" s="2" t="s">
        <v>26</v>
      </c>
      <c r="F11" s="2" t="s">
        <v>23</v>
      </c>
      <c r="G11" s="2" t="s">
        <v>14</v>
      </c>
    </row>
    <row r="12" spans="1:15" ht="15" customHeight="1" x14ac:dyDescent="0.3">
      <c r="A12" s="29"/>
      <c r="B12" s="29"/>
      <c r="D12" s="2"/>
      <c r="E12" s="2" t="s">
        <v>25</v>
      </c>
      <c r="G12" s="2" t="s">
        <v>11</v>
      </c>
    </row>
    <row r="13" spans="1:15" ht="15" customHeight="1" x14ac:dyDescent="0.3">
      <c r="A13" s="29"/>
      <c r="B13" s="29"/>
      <c r="D13" s="2"/>
    </row>
    <row r="14" spans="1:15" ht="15" customHeight="1" x14ac:dyDescent="0.3">
      <c r="A14" s="29"/>
      <c r="B14" s="29"/>
      <c r="D14" s="4" t="s">
        <v>30</v>
      </c>
      <c r="E14" s="4" t="s">
        <v>31</v>
      </c>
      <c r="F14" s="4" t="s">
        <v>32</v>
      </c>
      <c r="G14" s="4" t="s">
        <v>33</v>
      </c>
      <c r="H14" s="4" t="s">
        <v>34</v>
      </c>
      <c r="I14" s="4" t="s">
        <v>35</v>
      </c>
      <c r="J14" s="4" t="s">
        <v>36</v>
      </c>
      <c r="K14" s="4" t="s">
        <v>37</v>
      </c>
      <c r="L14" s="4" t="s">
        <v>38</v>
      </c>
      <c r="M14" s="4" t="s">
        <v>39</v>
      </c>
      <c r="N14" s="4"/>
      <c r="O14" s="4"/>
    </row>
    <row r="15" spans="1:15" ht="15" customHeight="1" x14ac:dyDescent="0.3">
      <c r="A15" s="29"/>
      <c r="B15" s="29"/>
      <c r="D15" s="4" t="s">
        <v>40</v>
      </c>
      <c r="E15" s="4" t="s">
        <v>41</v>
      </c>
      <c r="F15" s="4" t="s">
        <v>42</v>
      </c>
      <c r="G15" s="4" t="s">
        <v>43</v>
      </c>
      <c r="H15" s="4" t="s">
        <v>44</v>
      </c>
      <c r="I15" s="4" t="s">
        <v>45</v>
      </c>
      <c r="J15" s="4" t="s">
        <v>46</v>
      </c>
      <c r="K15" s="4" t="s">
        <v>47</v>
      </c>
      <c r="L15" s="4" t="s">
        <v>48</v>
      </c>
      <c r="M15" s="4" t="s">
        <v>49</v>
      </c>
      <c r="N15" s="4" t="s">
        <v>50</v>
      </c>
      <c r="O15" s="4" t="s">
        <v>51</v>
      </c>
    </row>
    <row r="16" spans="1:15" ht="15" customHeight="1" x14ac:dyDescent="0.3">
      <c r="A16" s="29"/>
      <c r="B16" s="29"/>
      <c r="D16" s="4" t="s">
        <v>52</v>
      </c>
      <c r="E16" s="4" t="s">
        <v>53</v>
      </c>
      <c r="F16" s="4" t="s">
        <v>54</v>
      </c>
      <c r="G16" s="4" t="s">
        <v>55</v>
      </c>
      <c r="H16" s="4" t="s">
        <v>56</v>
      </c>
      <c r="I16" s="4" t="s">
        <v>57</v>
      </c>
      <c r="J16" s="4" t="s">
        <v>58</v>
      </c>
      <c r="K16" s="4" t="s">
        <v>59</v>
      </c>
      <c r="L16" s="4" t="s">
        <v>60</v>
      </c>
      <c r="M16" s="4" t="s">
        <v>61</v>
      </c>
      <c r="N16" s="4"/>
      <c r="O16" s="4"/>
    </row>
    <row r="17" spans="1:15" ht="15" customHeight="1" x14ac:dyDescent="0.3">
      <c r="A17" s="29"/>
      <c r="B17" s="29"/>
      <c r="D17" s="4" t="s">
        <v>62</v>
      </c>
      <c r="E17" s="4" t="s">
        <v>63</v>
      </c>
      <c r="F17" s="4" t="s">
        <v>64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5" customHeight="1" x14ac:dyDescent="0.3">
      <c r="A18" s="29"/>
      <c r="B18" s="29"/>
      <c r="D18" s="4" t="s">
        <v>65</v>
      </c>
      <c r="E18" s="4" t="s">
        <v>54</v>
      </c>
      <c r="F18" s="4" t="s">
        <v>66</v>
      </c>
      <c r="G18" s="4" t="s">
        <v>67</v>
      </c>
      <c r="H18" s="4" t="s">
        <v>68</v>
      </c>
      <c r="I18" s="4" t="s">
        <v>35</v>
      </c>
      <c r="J18" s="4" t="s">
        <v>69</v>
      </c>
      <c r="K18" s="4" t="s">
        <v>70</v>
      </c>
      <c r="L18" s="4"/>
      <c r="M18" s="4"/>
      <c r="N18" s="4"/>
      <c r="O18" s="4"/>
    </row>
    <row r="19" spans="1:15" ht="15" customHeight="1" x14ac:dyDescent="0.3">
      <c r="A19" s="29"/>
      <c r="B19" s="29"/>
      <c r="D19" s="4" t="s">
        <v>71</v>
      </c>
      <c r="E19" s="4" t="s">
        <v>72</v>
      </c>
      <c r="F19" s="4" t="s">
        <v>73</v>
      </c>
      <c r="G19" s="4" t="s">
        <v>74</v>
      </c>
      <c r="H19" s="4" t="s">
        <v>75</v>
      </c>
      <c r="I19" s="4"/>
      <c r="J19" s="4"/>
      <c r="K19" s="4"/>
      <c r="L19" s="4"/>
      <c r="M19" s="4"/>
      <c r="N19" s="4"/>
      <c r="O19" s="4"/>
    </row>
    <row r="20" spans="1:15" ht="15" customHeight="1" x14ac:dyDescent="0.3"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  <c r="I20" s="4" t="s">
        <v>81</v>
      </c>
      <c r="J20" s="4"/>
      <c r="K20" s="4"/>
      <c r="L20" s="4"/>
      <c r="M20" s="4"/>
      <c r="N20" s="4"/>
      <c r="O20" s="4"/>
    </row>
    <row r="21" spans="1:15" ht="15" customHeight="1" x14ac:dyDescent="0.3">
      <c r="D21" s="4" t="s">
        <v>82</v>
      </c>
      <c r="E21" s="4" t="s">
        <v>83</v>
      </c>
      <c r="F21" s="4" t="s">
        <v>77</v>
      </c>
      <c r="G21" s="4" t="s">
        <v>70</v>
      </c>
      <c r="H21" s="4" t="s">
        <v>84</v>
      </c>
      <c r="I21" s="4"/>
      <c r="J21" s="4"/>
      <c r="K21" s="4"/>
      <c r="L21" s="4"/>
      <c r="M21" s="4"/>
      <c r="N21" s="4"/>
      <c r="O21" s="4"/>
    </row>
    <row r="22" spans="1:15" ht="15" customHeight="1" x14ac:dyDescent="0.3">
      <c r="D22" s="4" t="s">
        <v>85</v>
      </c>
      <c r="E22" s="4" t="s">
        <v>86</v>
      </c>
      <c r="F22" s="4" t="s">
        <v>87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ht="15" customHeight="1" x14ac:dyDescent="0.3">
      <c r="D23" s="4" t="s">
        <v>88</v>
      </c>
      <c r="E23" s="4" t="s">
        <v>89</v>
      </c>
      <c r="F23" s="4" t="s">
        <v>90</v>
      </c>
      <c r="G23" s="4" t="s">
        <v>91</v>
      </c>
      <c r="H23" s="4" t="s">
        <v>92</v>
      </c>
      <c r="I23" s="4" t="s">
        <v>93</v>
      </c>
      <c r="J23" s="4" t="s">
        <v>94</v>
      </c>
      <c r="K23" s="4"/>
      <c r="L23" s="4"/>
      <c r="M23" s="4"/>
      <c r="N23" s="4"/>
      <c r="O23" s="4"/>
    </row>
    <row r="24" spans="1:15" ht="15" customHeight="1" x14ac:dyDescent="0.3">
      <c r="D24" s="4" t="s">
        <v>95</v>
      </c>
      <c r="E24" s="4" t="s">
        <v>96</v>
      </c>
      <c r="F24" s="4" t="s">
        <v>97</v>
      </c>
      <c r="G24" s="4" t="s">
        <v>98</v>
      </c>
      <c r="H24" s="4"/>
      <c r="I24" s="4"/>
      <c r="J24" s="4"/>
      <c r="K24" s="4"/>
      <c r="L24" s="4"/>
      <c r="M24" s="4"/>
      <c r="N24" s="4"/>
      <c r="O24" s="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C9CA-9DD8-4227-90A7-5D028857343C}">
  <dimension ref="A2:M19"/>
  <sheetViews>
    <sheetView zoomScale="130" zoomScaleNormal="130" workbookViewId="0">
      <selection activeCell="L13" sqref="L13"/>
    </sheetView>
  </sheetViews>
  <sheetFormatPr defaultRowHeight="14.4" x14ac:dyDescent="0.3"/>
  <cols>
    <col min="3" max="3" width="6.5546875" customWidth="1"/>
    <col min="4" max="4" width="11.44140625" bestFit="1" customWidth="1"/>
  </cols>
  <sheetData>
    <row r="2" spans="1:13" ht="60" customHeight="1" x14ac:dyDescent="0.3">
      <c r="C2" s="50" t="s">
        <v>225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8" x14ac:dyDescent="0.35">
      <c r="C3" s="39" t="s">
        <v>209</v>
      </c>
    </row>
    <row r="4" spans="1:13" ht="18" x14ac:dyDescent="0.35">
      <c r="C4" s="39"/>
    </row>
    <row r="5" spans="1:13" ht="15.6" x14ac:dyDescent="0.3">
      <c r="A5" s="49" t="s">
        <v>208</v>
      </c>
      <c r="B5" s="49"/>
      <c r="H5" s="49" t="s">
        <v>226</v>
      </c>
      <c r="I5" s="49"/>
    </row>
    <row r="6" spans="1:13" ht="18" x14ac:dyDescent="0.3">
      <c r="A6" s="37" t="s">
        <v>200</v>
      </c>
      <c r="B6" s="37" t="s">
        <v>201</v>
      </c>
      <c r="H6" s="38" t="s">
        <v>200</v>
      </c>
      <c r="I6" s="38" t="s">
        <v>201</v>
      </c>
    </row>
    <row r="7" spans="1:13" x14ac:dyDescent="0.3">
      <c r="A7" s="22">
        <v>15</v>
      </c>
      <c r="B7" s="22">
        <v>20</v>
      </c>
      <c r="E7" t="s">
        <v>205</v>
      </c>
      <c r="F7" t="s">
        <v>204</v>
      </c>
      <c r="H7" s="22">
        <v>15</v>
      </c>
      <c r="I7" s="22">
        <v>20</v>
      </c>
    </row>
    <row r="8" spans="1:13" x14ac:dyDescent="0.3">
      <c r="A8" s="22">
        <v>13</v>
      </c>
      <c r="B8" s="22">
        <v>10</v>
      </c>
      <c r="D8" t="s">
        <v>206</v>
      </c>
      <c r="E8" t="s">
        <v>202</v>
      </c>
      <c r="F8">
        <f ca="1">INDIRECT(E8)</f>
        <v>20</v>
      </c>
      <c r="H8" s="22">
        <v>13</v>
      </c>
      <c r="I8" s="22">
        <v>10</v>
      </c>
    </row>
    <row r="9" spans="1:13" x14ac:dyDescent="0.3">
      <c r="A9" s="22">
        <v>12</v>
      </c>
      <c r="B9" s="22">
        <v>20</v>
      </c>
      <c r="D9" t="s">
        <v>207</v>
      </c>
      <c r="E9" t="s">
        <v>203</v>
      </c>
      <c r="F9">
        <f ca="1">SUM(INDIRECT(E9))</f>
        <v>244</v>
      </c>
      <c r="H9" s="22">
        <v>12</v>
      </c>
      <c r="I9" s="22">
        <v>20</v>
      </c>
    </row>
    <row r="10" spans="1:13" x14ac:dyDescent="0.3">
      <c r="A10" s="22">
        <v>10</v>
      </c>
      <c r="B10" s="22">
        <v>18</v>
      </c>
      <c r="D10" t="s">
        <v>208</v>
      </c>
      <c r="E10" t="s">
        <v>201</v>
      </c>
      <c r="F10">
        <f ca="1">SUM(INDIRECT("May"))</f>
        <v>203</v>
      </c>
      <c r="H10" s="22">
        <v>10</v>
      </c>
      <c r="I10" s="22">
        <v>18</v>
      </c>
    </row>
    <row r="11" spans="1:13" x14ac:dyDescent="0.3">
      <c r="A11" s="22">
        <v>19</v>
      </c>
      <c r="B11" s="22">
        <v>20</v>
      </c>
      <c r="E11" t="s">
        <v>200</v>
      </c>
      <c r="F11">
        <f ca="1">SUM(INDIRECT("Data"))</f>
        <v>383</v>
      </c>
      <c r="H11" s="22">
        <v>19</v>
      </c>
      <c r="I11" s="22">
        <v>20</v>
      </c>
    </row>
    <row r="12" spans="1:13" x14ac:dyDescent="0.3">
      <c r="A12" s="22">
        <v>10</v>
      </c>
      <c r="B12" s="22">
        <v>14</v>
      </c>
      <c r="D12" t="s">
        <v>211</v>
      </c>
      <c r="E12" t="s">
        <v>210</v>
      </c>
      <c r="F12">
        <f ca="1">SUM(INDIRECT(E12))</f>
        <v>383</v>
      </c>
      <c r="H12" s="22">
        <v>10</v>
      </c>
      <c r="I12" s="22">
        <v>14</v>
      </c>
    </row>
    <row r="13" spans="1:13" x14ac:dyDescent="0.3">
      <c r="A13" s="22">
        <v>15</v>
      </c>
      <c r="B13" s="22">
        <v>20</v>
      </c>
      <c r="H13" s="22">
        <v>15</v>
      </c>
      <c r="I13" s="22">
        <v>20</v>
      </c>
    </row>
    <row r="14" spans="1:13" x14ac:dyDescent="0.3">
      <c r="A14" s="22">
        <v>11</v>
      </c>
      <c r="B14" s="22">
        <v>17</v>
      </c>
      <c r="H14" s="22">
        <v>11</v>
      </c>
      <c r="I14" s="22">
        <v>17</v>
      </c>
    </row>
    <row r="15" spans="1:13" x14ac:dyDescent="0.3">
      <c r="A15" s="22">
        <v>18</v>
      </c>
      <c r="B15" s="22">
        <v>16</v>
      </c>
      <c r="H15" s="22">
        <v>18</v>
      </c>
      <c r="I15" s="22">
        <v>16</v>
      </c>
    </row>
    <row r="16" spans="1:13" x14ac:dyDescent="0.3">
      <c r="A16" s="22">
        <v>16</v>
      </c>
      <c r="B16" s="22">
        <v>13</v>
      </c>
      <c r="H16" s="22">
        <v>16</v>
      </c>
      <c r="I16" s="22">
        <v>13</v>
      </c>
    </row>
    <row r="17" spans="1:9" x14ac:dyDescent="0.3">
      <c r="A17" s="22">
        <v>12</v>
      </c>
      <c r="B17" s="22">
        <v>12</v>
      </c>
      <c r="H17" s="22">
        <v>12</v>
      </c>
      <c r="I17" s="22">
        <v>12</v>
      </c>
    </row>
    <row r="18" spans="1:9" x14ac:dyDescent="0.3">
      <c r="A18" s="22">
        <v>13</v>
      </c>
      <c r="B18" s="22">
        <v>13</v>
      </c>
      <c r="H18" s="22">
        <v>13</v>
      </c>
      <c r="I18" s="22">
        <v>13</v>
      </c>
    </row>
    <row r="19" spans="1:9" x14ac:dyDescent="0.3">
      <c r="A19" s="22">
        <v>16</v>
      </c>
      <c r="B19" s="22">
        <v>10</v>
      </c>
      <c r="H19" s="22">
        <v>16</v>
      </c>
      <c r="I19" s="22">
        <v>10</v>
      </c>
    </row>
  </sheetData>
  <mergeCells count="3">
    <mergeCell ref="H5:I5"/>
    <mergeCell ref="A5:B5"/>
    <mergeCell ref="C2:M2"/>
  </mergeCells>
  <phoneticPr fontId="2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workbookViewId="0">
      <selection activeCell="G15" sqref="G15"/>
    </sheetView>
  </sheetViews>
  <sheetFormatPr defaultRowHeight="14.4" x14ac:dyDescent="0.3"/>
  <cols>
    <col min="1" max="1" width="30.44140625" bestFit="1" customWidth="1"/>
    <col min="2" max="2" width="14.6640625" bestFit="1" customWidth="1"/>
    <col min="5" max="5" width="18.5546875" bestFit="1" customWidth="1"/>
  </cols>
  <sheetData>
    <row r="1" spans="1:6" ht="19.8" x14ac:dyDescent="0.4">
      <c r="A1" s="51" t="s">
        <v>148</v>
      </c>
      <c r="B1" s="51"/>
      <c r="C1" s="51"/>
      <c r="D1" s="51"/>
      <c r="F1" t="s">
        <v>161</v>
      </c>
    </row>
    <row r="3" spans="1:6" ht="15.6" x14ac:dyDescent="0.3">
      <c r="A3" s="23" t="s">
        <v>149</v>
      </c>
      <c r="F3" t="s">
        <v>162</v>
      </c>
    </row>
    <row r="4" spans="1:6" x14ac:dyDescent="0.3">
      <c r="A4" t="s">
        <v>100</v>
      </c>
      <c r="B4" t="s">
        <v>154</v>
      </c>
      <c r="C4" t="s">
        <v>155</v>
      </c>
      <c r="D4" t="s">
        <v>156</v>
      </c>
      <c r="E4" t="s">
        <v>158</v>
      </c>
      <c r="F4" t="s">
        <v>163</v>
      </c>
    </row>
    <row r="5" spans="1:6" x14ac:dyDescent="0.3">
      <c r="A5" t="s">
        <v>157</v>
      </c>
      <c r="B5" t="b">
        <f>LEN(A5)=5</f>
        <v>0</v>
      </c>
      <c r="C5" t="b">
        <f>NOT(ISNUMBER(VALUE(LEFT(A5,1))))</f>
        <v>1</v>
      </c>
      <c r="E5" t="b">
        <f>AND(ISNUMBER(1234),NOT(ISNUMBER(VALUE(LEFT(A5,1)))),LEN(A5)=5)</f>
        <v>0</v>
      </c>
      <c r="F5" t="s">
        <v>164</v>
      </c>
    </row>
    <row r="6" spans="1:6" x14ac:dyDescent="0.3">
      <c r="F6" t="s">
        <v>165</v>
      </c>
    </row>
    <row r="8" spans="1:6" ht="15.6" x14ac:dyDescent="0.3">
      <c r="A8" s="23" t="s">
        <v>159</v>
      </c>
    </row>
    <row r="9" spans="1:6" x14ac:dyDescent="0.3">
      <c r="A9" t="s">
        <v>153</v>
      </c>
    </row>
    <row r="10" spans="1:6" x14ac:dyDescent="0.3">
      <c r="A10" t="s">
        <v>160</v>
      </c>
      <c r="B10" t="b">
        <f>LEN(A10)=6</f>
        <v>0</v>
      </c>
      <c r="C10" t="b">
        <f>LEFT(A10,2)="CT"</f>
        <v>0</v>
      </c>
      <c r="D10" t="b">
        <f>ISNUMBER(1234)</f>
        <v>1</v>
      </c>
    </row>
    <row r="12" spans="1:6" ht="15.6" x14ac:dyDescent="0.3">
      <c r="A12" s="23" t="s">
        <v>150</v>
      </c>
    </row>
    <row r="13" spans="1:6" x14ac:dyDescent="0.3">
      <c r="A13" t="s">
        <v>100</v>
      </c>
    </row>
    <row r="16" spans="1:6" ht="15.6" x14ac:dyDescent="0.3">
      <c r="A16" s="23" t="s">
        <v>151</v>
      </c>
      <c r="B16" t="s">
        <v>152</v>
      </c>
    </row>
    <row r="17" spans="1:4" x14ac:dyDescent="0.3">
      <c r="A17">
        <v>125</v>
      </c>
      <c r="B17">
        <v>1000</v>
      </c>
      <c r="C17">
        <f>B17*25%</f>
        <v>250</v>
      </c>
      <c r="D17" t="b">
        <f>A17&gt;B17*25%</f>
        <v>0</v>
      </c>
    </row>
    <row r="18" spans="1:4" x14ac:dyDescent="0.3">
      <c r="B18">
        <v>2000</v>
      </c>
      <c r="C18">
        <f>B18*25%</f>
        <v>500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Data validation</vt:lpstr>
      <vt:lpstr>Formula</vt:lpstr>
      <vt:lpstr>Ex 1</vt:lpstr>
      <vt:lpstr>Complex formula</vt:lpstr>
      <vt:lpstr>Dependent Dropdown</vt:lpstr>
      <vt:lpstr>States &amp; City</vt:lpstr>
      <vt:lpstr>Indirect</vt:lpstr>
      <vt:lpstr>Custom Data Validation</vt:lpstr>
      <vt:lpstr>April</vt:lpstr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Punit Trivedi</cp:lastModifiedBy>
  <dcterms:created xsi:type="dcterms:W3CDTF">2018-01-26T19:24:12Z</dcterms:created>
  <dcterms:modified xsi:type="dcterms:W3CDTF">2026-05-24T07:29:33Z</dcterms:modified>
</cp:coreProperties>
</file>